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OneDrive\1.TENDERI_2025\3.NABAVKE NA KOJE SE ZAKON NE PRIMENJUJE\33-25-Sanacija plafona i el. inst.-OP.sale\"/>
    </mc:Choice>
  </mc:AlternateContent>
  <bookViews>
    <workbookView xWindow="0" yWindow="0" windowWidth="28800" windowHeight="12210"/>
  </bookViews>
  <sheets>
    <sheet name="Sheet1" sheetId="7" r:id="rId1"/>
  </sheets>
  <definedNames>
    <definedName name="_xlnm.Print_Area" localSheetId="0">Sheet1!$A$1:$G$27</definedName>
  </definedNames>
  <calcPr calcId="162913"/>
</workbook>
</file>

<file path=xl/calcChain.xml><?xml version="1.0" encoding="utf-8"?>
<calcChain xmlns="http://schemas.openxmlformats.org/spreadsheetml/2006/main">
  <c r="D18" i="7" l="1"/>
  <c r="D11" i="7"/>
  <c r="D7" i="7"/>
  <c r="D9" i="7" s="1"/>
</calcChain>
</file>

<file path=xl/sharedStrings.xml><?xml version="1.0" encoding="utf-8"?>
<sst xmlns="http://schemas.openxmlformats.org/spreadsheetml/2006/main" count="36" uniqueCount="30">
  <si>
    <t>JM</t>
  </si>
  <si>
    <t>Р.бр.</t>
  </si>
  <si>
    <t xml:space="preserve">Koличина </t>
  </si>
  <si>
    <t>м²</t>
  </si>
  <si>
    <t>јјј</t>
  </si>
  <si>
    <t>Опис позиције</t>
  </si>
  <si>
    <t>1.1.</t>
  </si>
  <si>
    <t xml:space="preserve">Обрачун се врши по  м² </t>
  </si>
  <si>
    <t>1.2.</t>
  </si>
  <si>
    <t>УКУПНО БЕЗ ПДВ-а</t>
  </si>
  <si>
    <t>1.3.</t>
  </si>
  <si>
    <t>Обрачун се врши по комаду</t>
  </si>
  <si>
    <t>ком</t>
  </si>
  <si>
    <t>ПРЕДМЕР РАДОВА НА САНАЦИЈИ ПЛАФОНА И ЕЛЕКТРО ИНСТАЛАЦИЈА У ПРОСТОРИЈАМА ОПЕРАЦИОНЕ САЛЕ 2, 5 и 7 У УНИВЕРЗИТЕТСКОМ КЛИНИЧКОМ ЦЕНТРУ КРАГУЈЕВАЦ</t>
  </si>
  <si>
    <t>Обрачун се врши паушално</t>
  </si>
  <si>
    <t>пауш</t>
  </si>
  <si>
    <t>1.4.</t>
  </si>
  <si>
    <r>
      <t xml:space="preserve">Уградна светиљка за директно осветљење, високе енергетске ефикасности. Потпун видни комфор обезбеђен је најновијим оптичким и електричним
компонентама. Високотранспарентни дифузор микропризматичне структуре обезбеђује заштиту од бљештања и уједначено дифузно светло. Опална фолија обезбеђује уједначено просветљену површину, без сагледавања извора светла. Протектор од каљеног стакла обезбеђује глатку површину, за лако одржавање. Кућиште је израђено од челичног лима дебљине 0.8мм. Завршна
заштита је специјални антибактеријски епокси-полиестер прах беле боје, отпоран на агресивна средства за чишћење. Поред заптивености комплетне светиљке, сама конструкција и начин монтаже обезбеђују потпуну заптивеност са
плафоном. Испоручује се са прибором за монтажу. Укупна снага светиљке: 32.0W. Температура боје светла 4000 К са индексом репродукције боје (CRI)
&gt;80. Животни век лед извора светлости 60000 сати, уз услов да флукс не опадне на мање од 90% иницијалног флукса (L90B10). Иницијални флукс светиљке је 3754lm. Ефикасност светиљке не мања од 117lm/W. Девијација боје светла (SDCM) мања од 3. Степен бљештања светиљке UGR &lt; 19. Димензије светиљке 600/600/105 A/B/H[mm]. Светиљка је сервисибилна, односно уграђени извори светла и драјвери су измењљиви према ZHAGA стандарду. </t>
    </r>
    <r>
      <rPr>
        <b/>
        <sz val="11"/>
        <rFont val="Calibri"/>
        <family val="2"/>
        <scheme val="minor"/>
      </rPr>
      <t>Светиљка тип CLEAN ROOM CDP CLIP IN 600 /840 HE</t>
    </r>
    <r>
      <rPr>
        <sz val="11"/>
        <rFont val="Calibri"/>
        <family val="2"/>
        <scheme val="minor"/>
      </rPr>
      <t>, слично типу BUCK. У цену урачунати сав рад и потребан материјал, као и у цену урачунати и грађевнску скелу која је потребна за извођење радова због спратне висине од 4,2м.</t>
    </r>
  </si>
  <si>
    <t>1.5.</t>
  </si>
  <si>
    <t>Демонтажа дотрајалог светиљки 60х120цм одбацивањем на страну, утовар у возило и одвоз на градску депонију . У цену урачунати сав рад и потребан материјал, као и у цену урачунати и грађевнску скелу која је потребна за извођење радова због спратне висине од 4,2м.</t>
  </si>
  <si>
    <t>Демонтажа дотрајалих светиљки 60х60цм одбацивањем на страну, утовар у возило и одвоз на градску депонију . У цену урачунати сав рад и потребан материјал, као и у цену урачунати и грађевнску скелу која је потребна за извођење радова због спратне висине од 4,2м.</t>
  </si>
  <si>
    <t>1.6.</t>
  </si>
  <si>
    <t>Пажљива демонтажа дотрајалог спуштеног плафона од  дотрајалих гипсаних плоча, металних армстронг плоча са свим висилицама и Т и Л профилима одбацивањем на страну, утовар у возило и одвоз на градску депонију . У цену урачунати сав рад и потребан материјал, као и у цену урачунати и грађевнску скелу која је потребна за извођење радова због спратне висине од 4,2м.</t>
  </si>
  <si>
    <t>Набавка и монтажа високо акустичног хигијенског спуштеног плафона од минералних антибактерицидних плоча равних ивица сличне типу "KCS Mediguard Acoustic Board, System C"  димензија 60 х 60цм, d=19mm, кеофицијент апсорпције звука 0.65 према EN ISO 11654, уздужна звучна изолација плафона је Dn,f,w = 38 dB према EN ISO 717-1, панели су отпорни на релативну влажност ваздуха до 95%, панели су у класи негоривих грађевинских материјала  A2-s1,d0 према EN 13501-1, ISO 4 класа чистоће према EN ISO 14644-1, са свим Т и Л профилима сличне типу "Ventatec 24mm", као и потребним кукама ( висилицама ) потребних за монтажу, а све у складу са препорукама проивођача спуштених плафона.Пре израде новог спуштеног плафона треба проверити стање међуспратне конструкције, како би се утврдило њено стање и на бази те чињенице определио начин везивања (анкеровања спуштеног плафона). Пре постављања плафонске облоге потребно је проверити носивост висилица. Проверу извршити теретом који је произвођач спуштеног плафона определио као номиналну носивост висилица.  У цену урачунати сав рад и потребан материјал, као и у цену урачунати и грађевнску скелу која је потребна за извођење радова због спратне висине од 4,2м.</t>
  </si>
  <si>
    <t>Заштита рефлектора, кисеоничких станица, пода и свих површина прозора и врата како у салама тако и на ходнику кроз који се избацује шут због прашине и неометаног рада осталих сала операционог блока. У цену урачунати сав рад и потребан материјал.</t>
  </si>
  <si>
    <t>Јединична цена без ПДВ-а</t>
  </si>
  <si>
    <t>Укупна цена без ПДВ-а</t>
  </si>
  <si>
    <t>Укупна цена са ПДВ-ом</t>
  </si>
  <si>
    <t>УКУПНО СА ПДВ-ом</t>
  </si>
  <si>
    <r>
      <t xml:space="preserve">Напомена: </t>
    </r>
    <r>
      <rPr>
        <b/>
        <sz val="12"/>
        <color indexed="8"/>
        <rFont val="Calibri"/>
        <family val="2"/>
      </rPr>
      <t>пре давања пожељно је потребно је узети мере на лицу места за све врсте радовa ради сагледавања реалне ситуације извођења радова. Због терцијалне устaнове и свакодневних активности за негу болесника потребно је предвидети радове и у три смене и нерадним данима. Дужност извођача радова је да именује лице које ће бити шеф градилишта и које ће бити присутан на градилишту. Све грубе радове као што су демонтаже, бушење, штемовање итд. изводити у периоду од 08:00 сати ујутру  до 20:00 сати увече. Због неометаног рада осталих операционих сала у којима се не изводе радови потребно је изношење шута урадити исто време, као и уношење материјала потребних за извођење радова.</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</si>
</sst>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charset val="238"/>
      <scheme val="minor"/>
    </font>
    <font>
      <sz val="11"/>
      <color indexed="8"/>
      <name val="Calibri"/>
      <family val="2"/>
      <charset val="238"/>
    </font>
    <font>
      <b/>
      <sz val="12"/>
      <color indexed="8"/>
      <name val="Calibri"/>
      <family val="2"/>
    </font>
    <font>
      <b/>
      <sz val="11"/>
      <color theme="1"/>
      <name val="Calibri"/>
      <family val="2"/>
      <scheme val="minor"/>
    </font>
    <font>
      <b/>
      <sz val="12"/>
      <color theme="1"/>
      <name val="Calibri"/>
      <family val="2"/>
      <scheme val="minor"/>
    </font>
    <font>
      <b/>
      <u/>
      <sz val="12"/>
      <color indexed="8"/>
      <name val="Calibri"/>
      <family val="2"/>
    </font>
    <font>
      <sz val="10"/>
      <name val="Arial"/>
      <family val="2"/>
    </font>
    <font>
      <sz val="10"/>
      <name val="Arial"/>
      <family val="2"/>
    </font>
    <font>
      <sz val="11"/>
      <name val="Calibri"/>
      <family val="2"/>
      <scheme val="minor"/>
    </font>
    <font>
      <sz val="12"/>
      <color theme="1"/>
      <name val="Calibri"/>
      <family val="2"/>
      <scheme val="minor"/>
    </font>
    <font>
      <sz val="11"/>
      <color theme="1"/>
      <name val="Calibri"/>
      <family val="2"/>
      <scheme val="minor"/>
    </font>
    <font>
      <b/>
      <u/>
      <sz val="12"/>
      <color theme="1"/>
      <name val="Calibri"/>
      <family val="2"/>
      <scheme val="minor"/>
    </font>
    <font>
      <sz val="11"/>
      <color theme="1"/>
      <name val="Calibri"/>
      <family val="2"/>
      <scheme val="minor"/>
    </font>
    <font>
      <b/>
      <sz val="1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7">
    <xf numFmtId="0" fontId="0"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7" fillId="0" borderId="0"/>
    <xf numFmtId="0" fontId="7" fillId="0" borderId="0"/>
    <xf numFmtId="0" fontId="7" fillId="0" borderId="0"/>
    <xf numFmtId="0" fontId="7" fillId="0" borderId="0"/>
    <xf numFmtId="0" fontId="12" fillId="0" borderId="0"/>
    <xf numFmtId="0" fontId="12" fillId="0" borderId="0"/>
    <xf numFmtId="0" fontId="12" fillId="0" borderId="0"/>
    <xf numFmtId="0" fontId="12"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55">
    <xf numFmtId="0" fontId="0" fillId="0" borderId="0" xfId="0"/>
    <xf numFmtId="0" fontId="0" fillId="0" borderId="0" xfId="0" applyAlignment="1">
      <alignment horizontal="left" vertical="top"/>
    </xf>
    <xf numFmtId="2" fontId="0" fillId="0" borderId="0" xfId="0" applyNumberFormat="1" applyBorder="1" applyAlignment="1">
      <alignment horizontal="right" vertical="center"/>
    </xf>
    <xf numFmtId="4" fontId="0" fillId="0" borderId="0" xfId="0" applyNumberFormat="1"/>
    <xf numFmtId="1" fontId="5" fillId="0" borderId="0" xfId="0" applyNumberFormat="1" applyFont="1" applyBorder="1" applyAlignment="1">
      <alignment vertical="top" wrapText="1"/>
    </xf>
    <xf numFmtId="1" fontId="5" fillId="0" borderId="0" xfId="0" applyNumberFormat="1" applyFont="1" applyBorder="1" applyAlignment="1">
      <alignment vertical="top"/>
    </xf>
    <xf numFmtId="4" fontId="0" fillId="0" borderId="0" xfId="0" applyNumberFormat="1" applyBorder="1" applyAlignment="1">
      <alignment horizontal="right" vertical="center"/>
    </xf>
    <xf numFmtId="0" fontId="4" fillId="0" borderId="12" xfId="0" applyFont="1" applyBorder="1" applyAlignment="1">
      <alignment horizontal="center" vertical="top"/>
    </xf>
    <xf numFmtId="0" fontId="9" fillId="0" borderId="0" xfId="0" applyFont="1" applyAlignment="1">
      <alignment vertical="top"/>
    </xf>
    <xf numFmtId="0" fontId="0" fillId="0" borderId="0" xfId="0"/>
    <xf numFmtId="0" fontId="0" fillId="0" borderId="0" xfId="0" applyBorder="1" applyAlignment="1">
      <alignment horizontal="center" vertical="top"/>
    </xf>
    <xf numFmtId="0" fontId="0" fillId="0" borderId="0" xfId="0" applyBorder="1" applyAlignment="1">
      <alignment horizontal="center" vertical="center"/>
    </xf>
    <xf numFmtId="0" fontId="1" fillId="0" borderId="0" xfId="0" applyFont="1" applyBorder="1" applyAlignment="1">
      <alignment horizontal="left" vertical="center" wrapText="1"/>
    </xf>
    <xf numFmtId="0" fontId="0" fillId="0" borderId="1" xfId="0" applyBorder="1" applyAlignment="1">
      <alignment horizontal="center"/>
    </xf>
    <xf numFmtId="2" fontId="0" fillId="0" borderId="1" xfId="0" applyNumberFormat="1" applyBorder="1" applyAlignment="1">
      <alignment horizontal="right"/>
    </xf>
    <xf numFmtId="0" fontId="1" fillId="0" borderId="3" xfId="0" applyFont="1" applyBorder="1" applyAlignment="1">
      <alignment horizontal="left" vertical="center" wrapText="1"/>
    </xf>
    <xf numFmtId="0" fontId="0" fillId="0" borderId="3" xfId="0" applyBorder="1" applyAlignment="1">
      <alignment horizontal="center" vertical="center"/>
    </xf>
    <xf numFmtId="2" fontId="0" fillId="0" borderId="3" xfId="0" applyNumberFormat="1" applyBorder="1" applyAlignment="1">
      <alignment horizontal="right" vertical="center"/>
    </xf>
    <xf numFmtId="4" fontId="0" fillId="0" borderId="3" xfId="0" applyNumberFormat="1" applyBorder="1" applyAlignment="1">
      <alignment horizontal="right" vertical="center"/>
    </xf>
    <xf numFmtId="0" fontId="8" fillId="0" borderId="1" xfId="0" applyFont="1" applyBorder="1" applyAlignment="1">
      <alignment horizontal="left" vertical="top" wrapText="1"/>
    </xf>
    <xf numFmtId="4" fontId="0" fillId="0" borderId="1" xfId="0" applyNumberFormat="1" applyBorder="1" applyAlignment="1">
      <alignment horizontal="right"/>
    </xf>
    <xf numFmtId="4" fontId="5" fillId="0" borderId="0" xfId="0" applyNumberFormat="1" applyFont="1" applyBorder="1" applyAlignment="1">
      <alignment vertical="top" wrapText="1"/>
    </xf>
    <xf numFmtId="4" fontId="0" fillId="0" borderId="2" xfId="0" applyNumberFormat="1" applyBorder="1" applyAlignment="1">
      <alignment horizontal="right"/>
    </xf>
    <xf numFmtId="4" fontId="0" fillId="0" borderId="10" xfId="0" applyNumberFormat="1" applyBorder="1" applyAlignment="1">
      <alignment horizontal="right" vertical="center"/>
    </xf>
    <xf numFmtId="0" fontId="1" fillId="0" borderId="1" xfId="0" applyNumberFormat="1" applyFont="1" applyBorder="1" applyAlignment="1">
      <alignment horizontal="left" vertical="top" wrapText="1"/>
    </xf>
    <xf numFmtId="0" fontId="11" fillId="0" borderId="0" xfId="0" applyFont="1" applyBorder="1" applyAlignment="1">
      <alignment horizontal="center" vertical="center"/>
    </xf>
    <xf numFmtId="0" fontId="0" fillId="0" borderId="15" xfId="0" applyBorder="1" applyAlignment="1">
      <alignment horizontal="center"/>
    </xf>
    <xf numFmtId="0" fontId="0" fillId="0" borderId="14" xfId="0" applyBorder="1" applyAlignment="1">
      <alignment horizontal="center"/>
    </xf>
    <xf numFmtId="0" fontId="0" fillId="0" borderId="16" xfId="0" applyBorder="1" applyAlignment="1">
      <alignment horizontal="center"/>
    </xf>
    <xf numFmtId="0" fontId="3" fillId="3" borderId="4" xfId="0" applyFont="1" applyFill="1" applyBorder="1" applyAlignment="1">
      <alignment horizontal="center" vertical="center" wrapText="1"/>
    </xf>
    <xf numFmtId="4" fontId="0" fillId="0" borderId="17" xfId="0" applyNumberFormat="1" applyBorder="1" applyAlignment="1">
      <alignment horizontal="right"/>
    </xf>
    <xf numFmtId="4" fontId="0" fillId="0" borderId="18" xfId="0" applyNumberFormat="1" applyBorder="1" applyAlignment="1">
      <alignment horizontal="right" vertical="center"/>
    </xf>
    <xf numFmtId="0" fontId="4" fillId="3" borderId="5" xfId="0" applyFont="1" applyFill="1" applyBorder="1" applyAlignment="1">
      <alignment horizontal="center" vertical="center" wrapText="1"/>
    </xf>
    <xf numFmtId="0" fontId="3" fillId="3" borderId="5" xfId="0" applyFont="1" applyFill="1" applyBorder="1" applyAlignment="1">
      <alignment horizontal="center" vertical="center" wrapText="1"/>
    </xf>
    <xf numFmtId="4" fontId="3" fillId="3" borderId="5" xfId="0" applyNumberFormat="1" applyFont="1" applyFill="1" applyBorder="1" applyAlignment="1">
      <alignment horizontal="center" vertical="center" wrapText="1"/>
    </xf>
    <xf numFmtId="0" fontId="0" fillId="0" borderId="6" xfId="0" applyBorder="1" applyAlignment="1">
      <alignment horizontal="center" vertical="top"/>
    </xf>
    <xf numFmtId="0" fontId="0" fillId="0" borderId="7" xfId="0" applyBorder="1" applyAlignment="1">
      <alignment horizontal="center" vertical="top"/>
    </xf>
    <xf numFmtId="0" fontId="2" fillId="2" borderId="1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0" borderId="11"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0" fillId="0" borderId="0" xfId="0" applyAlignment="1">
      <alignment horizontal="center"/>
    </xf>
    <xf numFmtId="0" fontId="11" fillId="3" borderId="11"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9" xfId="0" applyFont="1" applyFill="1" applyBorder="1" applyAlignment="1">
      <alignment horizontal="center" vertical="center"/>
    </xf>
    <xf numFmtId="0" fontId="0" fillId="0" borderId="13" xfId="0" applyBorder="1" applyAlignment="1">
      <alignment horizontal="center" vertical="top"/>
    </xf>
    <xf numFmtId="0" fontId="8" fillId="0" borderId="15" xfId="0" applyFont="1" applyBorder="1" applyAlignment="1">
      <alignment horizontal="left" vertical="top" wrapText="1"/>
    </xf>
    <xf numFmtId="0" fontId="8" fillId="0" borderId="14" xfId="0" applyFont="1" applyBorder="1" applyAlignment="1">
      <alignment horizontal="left" vertical="top" wrapText="1"/>
    </xf>
    <xf numFmtId="0" fontId="8" fillId="0" borderId="16" xfId="0" applyFont="1" applyBorder="1" applyAlignment="1">
      <alignment horizontal="left" vertical="top" wrapText="1"/>
    </xf>
    <xf numFmtId="0" fontId="0" fillId="0" borderId="15" xfId="0" applyBorder="1" applyAlignment="1">
      <alignment horizontal="center"/>
    </xf>
    <xf numFmtId="0" fontId="0" fillId="0" borderId="14" xfId="0" applyBorder="1" applyAlignment="1">
      <alignment horizontal="center"/>
    </xf>
    <xf numFmtId="0" fontId="0" fillId="0" borderId="16" xfId="0" applyBorder="1" applyAlignment="1">
      <alignment horizontal="center"/>
    </xf>
    <xf numFmtId="1" fontId="5" fillId="0" borderId="0" xfId="0" applyNumberFormat="1" applyFont="1" applyBorder="1" applyAlignment="1">
      <alignment horizontal="left" vertical="top" wrapText="1"/>
    </xf>
  </cellXfs>
  <cellStyles count="27">
    <cellStyle name="Normal" xfId="0" builtinId="0"/>
    <cellStyle name="Normal 10" xfId="16"/>
    <cellStyle name="Normal 11" xfId="17"/>
    <cellStyle name="Normal 12" xfId="18"/>
    <cellStyle name="Normal 13" xfId="19"/>
    <cellStyle name="Normal 14" xfId="20"/>
    <cellStyle name="Normal 15" xfId="21"/>
    <cellStyle name="Normal 16" xfId="22"/>
    <cellStyle name="Normal 17" xfId="23"/>
    <cellStyle name="Normal 18" xfId="24"/>
    <cellStyle name="Normal 19" xfId="25"/>
    <cellStyle name="Normal 2" xfId="1"/>
    <cellStyle name="Normal 2 2" xfId="8"/>
    <cellStyle name="Normal 20" xfId="26"/>
    <cellStyle name="Normal 3" xfId="2"/>
    <cellStyle name="Normal 3 2" xfId="5"/>
    <cellStyle name="Normal 3 2 2" xfId="9"/>
    <cellStyle name="Normal 4" xfId="3"/>
    <cellStyle name="Normal 4 2" xfId="6"/>
    <cellStyle name="Normal 4 2 2" xfId="10"/>
    <cellStyle name="Normal 5" xfId="4"/>
    <cellStyle name="Normal 5 2" xfId="7"/>
    <cellStyle name="Normal 5 2 2" xfId="11"/>
    <cellStyle name="Normal 6" xfId="12"/>
    <cellStyle name="Normal 7" xfId="13"/>
    <cellStyle name="Normal 8" xfId="14"/>
    <cellStyle name="Normal 9" xf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0"/>
  <sheetViews>
    <sheetView tabSelected="1" zoomScale="80" zoomScaleNormal="80" zoomScaleSheetLayoutView="115" workbookViewId="0">
      <selection activeCell="B31" sqref="B31"/>
    </sheetView>
  </sheetViews>
  <sheetFormatPr defaultColWidth="9.140625" defaultRowHeight="15" x14ac:dyDescent="0.25"/>
  <cols>
    <col min="1" max="1" width="8.42578125" style="9" bestFit="1" customWidth="1"/>
    <col min="2" max="2" width="49" style="1" customWidth="1"/>
    <col min="3" max="3" width="9.140625" style="9"/>
    <col min="4" max="4" width="10.28515625" style="9" customWidth="1"/>
    <col min="5" max="5" width="17.5703125" style="3" customWidth="1"/>
    <col min="6" max="6" width="16.140625" style="3" customWidth="1"/>
    <col min="7" max="7" width="13.5703125" style="3" customWidth="1"/>
    <col min="8" max="11" width="9.140625" style="9" customWidth="1"/>
    <col min="12" max="16384" width="9.140625" style="9"/>
  </cols>
  <sheetData>
    <row r="1" spans="1:17" ht="50.25" customHeight="1" thickBot="1" x14ac:dyDescent="0.3">
      <c r="A1" s="37" t="s">
        <v>13</v>
      </c>
      <c r="B1" s="38"/>
      <c r="C1" s="38"/>
      <c r="D1" s="38"/>
      <c r="E1" s="38"/>
      <c r="F1" s="38"/>
      <c r="G1" s="39"/>
    </row>
    <row r="2" spans="1:17" ht="32.25" customHeight="1" thickBot="1" x14ac:dyDescent="0.3">
      <c r="A2" s="29" t="s">
        <v>1</v>
      </c>
      <c r="B2" s="32" t="s">
        <v>5</v>
      </c>
      <c r="C2" s="33" t="s">
        <v>0</v>
      </c>
      <c r="D2" s="33" t="s">
        <v>2</v>
      </c>
      <c r="E2" s="34" t="s">
        <v>25</v>
      </c>
      <c r="F2" s="34" t="s">
        <v>26</v>
      </c>
      <c r="G2" s="34" t="s">
        <v>27</v>
      </c>
    </row>
    <row r="3" spans="1:17" s="8" customFormat="1" ht="16.5" thickBot="1" x14ac:dyDescent="0.3">
      <c r="A3" s="7">
        <v>1</v>
      </c>
      <c r="B3" s="40"/>
      <c r="C3" s="41"/>
      <c r="D3" s="41"/>
      <c r="E3" s="41"/>
      <c r="F3" s="41"/>
      <c r="G3" s="42"/>
    </row>
    <row r="4" spans="1:17" s="8" customFormat="1" ht="90" x14ac:dyDescent="0.25">
      <c r="A4" s="35" t="s">
        <v>6</v>
      </c>
      <c r="B4" s="24" t="s">
        <v>24</v>
      </c>
      <c r="C4" s="13"/>
      <c r="D4" s="14"/>
      <c r="E4" s="20"/>
      <c r="F4" s="30"/>
      <c r="G4" s="22"/>
    </row>
    <row r="5" spans="1:17" s="8" customFormat="1" ht="16.5" thickBot="1" x14ac:dyDescent="0.3">
      <c r="A5" s="36"/>
      <c r="B5" s="15" t="s">
        <v>14</v>
      </c>
      <c r="C5" s="16" t="s">
        <v>15</v>
      </c>
      <c r="D5" s="17">
        <v>1</v>
      </c>
      <c r="E5" s="18"/>
      <c r="F5" s="31"/>
      <c r="G5" s="23"/>
    </row>
    <row r="6" spans="1:17" ht="125.25" customHeight="1" x14ac:dyDescent="0.25">
      <c r="A6" s="35" t="s">
        <v>8</v>
      </c>
      <c r="B6" s="24" t="s">
        <v>22</v>
      </c>
      <c r="C6" s="13"/>
      <c r="D6" s="14"/>
      <c r="E6" s="20"/>
      <c r="F6" s="30"/>
      <c r="G6" s="22"/>
    </row>
    <row r="7" spans="1:17" ht="15.75" thickBot="1" x14ac:dyDescent="0.3">
      <c r="A7" s="36"/>
      <c r="B7" s="15" t="s">
        <v>7</v>
      </c>
      <c r="C7" s="16" t="s">
        <v>3</v>
      </c>
      <c r="D7" s="17">
        <f>3.6*6.8+8.1*6+4.5*9+4.5*3+5.5*6+4*3.6</f>
        <v>174.48</v>
      </c>
      <c r="E7" s="18"/>
      <c r="F7" s="31"/>
      <c r="G7" s="23"/>
    </row>
    <row r="8" spans="1:17" ht="409.5" x14ac:dyDescent="0.25">
      <c r="A8" s="35" t="s">
        <v>10</v>
      </c>
      <c r="B8" s="19" t="s">
        <v>23</v>
      </c>
      <c r="C8" s="13"/>
      <c r="D8" s="14"/>
      <c r="E8" s="20"/>
      <c r="F8" s="30"/>
      <c r="G8" s="22"/>
    </row>
    <row r="9" spans="1:17" ht="15.75" thickBot="1" x14ac:dyDescent="0.3">
      <c r="A9" s="36"/>
      <c r="B9" s="15" t="s">
        <v>7</v>
      </c>
      <c r="C9" s="16" t="s">
        <v>3</v>
      </c>
      <c r="D9" s="17">
        <f>SUM(D7)</f>
        <v>174.48</v>
      </c>
      <c r="E9" s="18"/>
      <c r="F9" s="31"/>
      <c r="G9" s="23"/>
    </row>
    <row r="10" spans="1:17" ht="90" x14ac:dyDescent="0.25">
      <c r="A10" s="35" t="s">
        <v>16</v>
      </c>
      <c r="B10" s="24" t="s">
        <v>19</v>
      </c>
      <c r="C10" s="13"/>
      <c r="D10" s="14"/>
      <c r="E10" s="20"/>
      <c r="F10" s="30"/>
      <c r="G10" s="22"/>
    </row>
    <row r="11" spans="1:17" ht="15.75" thickBot="1" x14ac:dyDescent="0.3">
      <c r="A11" s="36"/>
      <c r="B11" s="15" t="s">
        <v>11</v>
      </c>
      <c r="C11" s="16" t="s">
        <v>12</v>
      </c>
      <c r="D11" s="17">
        <f>6+8</f>
        <v>14</v>
      </c>
      <c r="E11" s="18"/>
      <c r="F11" s="31"/>
      <c r="G11" s="23"/>
    </row>
    <row r="12" spans="1:17" ht="90" x14ac:dyDescent="0.25">
      <c r="A12" s="35" t="s">
        <v>18</v>
      </c>
      <c r="B12" s="24" t="s">
        <v>20</v>
      </c>
      <c r="C12" s="13"/>
      <c r="D12" s="14"/>
      <c r="E12" s="20"/>
      <c r="F12" s="30"/>
      <c r="G12" s="22"/>
    </row>
    <row r="13" spans="1:17" ht="15.75" thickBot="1" x14ac:dyDescent="0.3">
      <c r="A13" s="36"/>
      <c r="B13" s="15" t="s">
        <v>11</v>
      </c>
      <c r="C13" s="16" t="s">
        <v>12</v>
      </c>
      <c r="D13" s="17">
        <v>15</v>
      </c>
      <c r="E13" s="18"/>
      <c r="F13" s="31"/>
      <c r="G13" s="23"/>
    </row>
    <row r="14" spans="1:17" ht="409.5" customHeight="1" x14ac:dyDescent="0.25">
      <c r="A14" s="35" t="s">
        <v>21</v>
      </c>
      <c r="B14" s="48" t="s">
        <v>17</v>
      </c>
      <c r="C14" s="51"/>
      <c r="D14" s="51"/>
      <c r="E14" s="51"/>
      <c r="F14" s="26"/>
      <c r="G14" s="51"/>
      <c r="I14" s="43"/>
      <c r="J14" s="43"/>
      <c r="K14" s="43"/>
      <c r="L14" s="43"/>
      <c r="M14" s="43"/>
      <c r="N14" s="43"/>
      <c r="O14" s="43"/>
      <c r="P14" s="43"/>
      <c r="Q14" s="43"/>
    </row>
    <row r="15" spans="1:17" ht="46.5" customHeight="1" x14ac:dyDescent="0.25">
      <c r="A15" s="47"/>
      <c r="B15" s="49"/>
      <c r="C15" s="52"/>
      <c r="D15" s="52"/>
      <c r="E15" s="52"/>
      <c r="F15" s="27"/>
      <c r="G15" s="52"/>
    </row>
    <row r="16" spans="1:17" ht="21.75" customHeight="1" x14ac:dyDescent="0.25">
      <c r="A16" s="47"/>
      <c r="B16" s="49"/>
      <c r="C16" s="52"/>
      <c r="D16" s="52"/>
      <c r="E16" s="52"/>
      <c r="F16" s="27"/>
      <c r="G16" s="52"/>
    </row>
    <row r="17" spans="1:7" ht="38.25" customHeight="1" x14ac:dyDescent="0.25">
      <c r="A17" s="47"/>
      <c r="B17" s="50"/>
      <c r="C17" s="53"/>
      <c r="D17" s="53"/>
      <c r="E17" s="53"/>
      <c r="F17" s="28"/>
      <c r="G17" s="53"/>
    </row>
    <row r="18" spans="1:7" ht="15.75" thickBot="1" x14ac:dyDescent="0.3">
      <c r="A18" s="36"/>
      <c r="B18" s="15" t="s">
        <v>11</v>
      </c>
      <c r="C18" s="16" t="s">
        <v>12</v>
      </c>
      <c r="D18" s="17">
        <f>18+2+2+1+1</f>
        <v>24</v>
      </c>
      <c r="E18" s="18"/>
      <c r="F18" s="31"/>
      <c r="G18" s="23"/>
    </row>
    <row r="19" spans="1:7" x14ac:dyDescent="0.25">
      <c r="A19" s="10"/>
      <c r="B19" s="12"/>
      <c r="C19" s="11"/>
      <c r="D19" s="2"/>
      <c r="E19" s="6"/>
      <c r="F19" s="6"/>
      <c r="G19" s="6"/>
    </row>
    <row r="20" spans="1:7" ht="15.75" thickBot="1" x14ac:dyDescent="0.3">
      <c r="A20" s="10"/>
      <c r="B20" s="12"/>
      <c r="C20" s="11"/>
      <c r="D20" s="2"/>
      <c r="E20" s="6"/>
      <c r="F20" s="6"/>
      <c r="G20" s="6"/>
    </row>
    <row r="21" spans="1:7" ht="21" customHeight="1" thickBot="1" x14ac:dyDescent="0.3">
      <c r="A21" s="10"/>
      <c r="B21" s="12"/>
      <c r="C21" s="44" t="s">
        <v>9</v>
      </c>
      <c r="D21" s="45"/>
      <c r="E21" s="46"/>
      <c r="F21" s="44"/>
      <c r="G21" s="46"/>
    </row>
    <row r="22" spans="1:7" ht="21" customHeight="1" thickBot="1" x14ac:dyDescent="0.3">
      <c r="A22" s="10"/>
      <c r="B22" s="12"/>
      <c r="C22" s="44" t="s">
        <v>28</v>
      </c>
      <c r="D22" s="45"/>
      <c r="E22" s="46"/>
      <c r="F22" s="44"/>
      <c r="G22" s="46"/>
    </row>
    <row r="23" spans="1:7" ht="21" customHeight="1" x14ac:dyDescent="0.25">
      <c r="A23" s="10"/>
      <c r="B23" s="12"/>
      <c r="C23" s="25"/>
      <c r="D23" s="25"/>
      <c r="E23" s="25"/>
      <c r="F23" s="25"/>
      <c r="G23" s="6"/>
    </row>
    <row r="24" spans="1:7" ht="21" customHeight="1" x14ac:dyDescent="0.25">
      <c r="A24" s="10"/>
      <c r="B24" s="12"/>
      <c r="C24" s="25"/>
      <c r="D24" s="25"/>
      <c r="E24" s="25"/>
      <c r="F24" s="25"/>
      <c r="G24" s="6"/>
    </row>
    <row r="25" spans="1:7" ht="21" customHeight="1" x14ac:dyDescent="0.25">
      <c r="A25" s="54" t="s">
        <v>29</v>
      </c>
      <c r="B25" s="54"/>
      <c r="C25" s="54"/>
      <c r="D25" s="54"/>
      <c r="E25" s="54"/>
      <c r="F25" s="54"/>
      <c r="G25" s="54"/>
    </row>
    <row r="26" spans="1:7" ht="21" customHeight="1" x14ac:dyDescent="0.25">
      <c r="A26" s="54"/>
      <c r="B26" s="54"/>
      <c r="C26" s="54"/>
      <c r="D26" s="54"/>
      <c r="E26" s="54"/>
      <c r="F26" s="54"/>
      <c r="G26" s="54"/>
    </row>
    <row r="27" spans="1:7" ht="78.75" customHeight="1" x14ac:dyDescent="0.25">
      <c r="A27" s="54"/>
      <c r="B27" s="54"/>
      <c r="C27" s="54"/>
      <c r="D27" s="54"/>
      <c r="E27" s="54"/>
      <c r="F27" s="54"/>
      <c r="G27" s="54"/>
    </row>
    <row r="28" spans="1:7" ht="21" customHeight="1" x14ac:dyDescent="0.25">
      <c r="A28" s="54"/>
      <c r="B28" s="54"/>
      <c r="C28" s="54"/>
      <c r="D28" s="54"/>
      <c r="E28" s="54"/>
      <c r="F28" s="54"/>
      <c r="G28" s="54"/>
    </row>
    <row r="29" spans="1:7" ht="21" customHeight="1" x14ac:dyDescent="0.25">
      <c r="A29" s="54"/>
      <c r="B29" s="54"/>
      <c r="C29" s="54"/>
      <c r="D29" s="54"/>
      <c r="E29" s="54"/>
      <c r="F29" s="54"/>
      <c r="G29" s="54"/>
    </row>
    <row r="30" spans="1:7" ht="15.75" x14ac:dyDescent="0.25">
      <c r="A30" s="5"/>
      <c r="B30" s="5"/>
      <c r="C30" s="5"/>
      <c r="D30" s="5"/>
      <c r="E30" s="21"/>
      <c r="F30" s="21"/>
      <c r="G30" s="21"/>
    </row>
    <row r="31" spans="1:7" ht="15.75" x14ac:dyDescent="0.25">
      <c r="A31" s="4"/>
      <c r="B31" s="4"/>
      <c r="C31" s="4"/>
      <c r="D31" s="4"/>
      <c r="E31" s="21"/>
      <c r="F31" s="21"/>
      <c r="G31" s="21"/>
    </row>
    <row r="310" spans="2:2" x14ac:dyDescent="0.25">
      <c r="B310" s="1" t="s">
        <v>4</v>
      </c>
    </row>
  </sheetData>
  <mergeCells count="19">
    <mergeCell ref="C21:E21"/>
    <mergeCell ref="A25:G29"/>
    <mergeCell ref="A8:A9"/>
    <mergeCell ref="A10:A11"/>
    <mergeCell ref="A12:A13"/>
    <mergeCell ref="A14:A18"/>
    <mergeCell ref="B14:B17"/>
    <mergeCell ref="C14:C17"/>
    <mergeCell ref="D14:D17"/>
    <mergeCell ref="E14:E17"/>
    <mergeCell ref="G14:G17"/>
    <mergeCell ref="C22:E22"/>
    <mergeCell ref="F21:G21"/>
    <mergeCell ref="F22:G22"/>
    <mergeCell ref="A6:A7"/>
    <mergeCell ref="A1:G1"/>
    <mergeCell ref="B3:G3"/>
    <mergeCell ref="A4:A5"/>
    <mergeCell ref="I14:Q14"/>
  </mergeCells>
  <printOptions horizontalCentered="1"/>
  <pageMargins left="0.19685039370078741" right="0.23622047244094491" top="0.23622047244094491" bottom="0.19685039370078741" header="0.23622047244094491" footer="0.23622047244094491"/>
  <pageSetup paperSize="9" scale="67" orientation="portrait" r:id="rId1"/>
  <headerFooter>
    <oddFooter>Page &amp;P</oddFooter>
  </headerFooter>
  <colBreaks count="1" manualBreakCount="1">
    <brk id="7" max="9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KC Kragujevac</dc:creator>
  <cp:lastModifiedBy>Marko</cp:lastModifiedBy>
  <cp:lastPrinted>2025-12-09T13:53:51Z</cp:lastPrinted>
  <dcterms:created xsi:type="dcterms:W3CDTF">2014-08-20T06:43:56Z</dcterms:created>
  <dcterms:modified xsi:type="dcterms:W3CDTF">2025-12-15T13:45:32Z</dcterms:modified>
</cp:coreProperties>
</file>